
<file path=[Content_Types].xml><?xml version="1.0" encoding="utf-8"?>
<Types xmlns="http://schemas.openxmlformats.org/package/2006/content-types"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8680" yWindow="-120" windowWidth="23256" windowHeight="13176"/>
  </bookViews>
  <sheets>
    <sheet name="WycenaFirm.com.pl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2" l="1"/>
  <c r="C40" i="2"/>
  <c r="C35" i="2"/>
  <c r="C31" i="2"/>
  <c r="C30" i="2"/>
  <c r="C28" i="2"/>
  <c r="C23" i="2"/>
  <c r="C20" i="2"/>
  <c r="F11" i="2" l="1"/>
  <c r="C7" i="2" l="1"/>
  <c r="C11" i="2" s="1"/>
</calcChain>
</file>

<file path=xl/sharedStrings.xml><?xml version="1.0" encoding="utf-8"?>
<sst xmlns="http://schemas.openxmlformats.org/spreadsheetml/2006/main" count="50" uniqueCount="50">
  <si>
    <t xml:space="preserve">Gotówka    </t>
  </si>
  <si>
    <t xml:space="preserve">Zapasy     </t>
  </si>
  <si>
    <t xml:space="preserve">Sprzęt     </t>
  </si>
  <si>
    <t xml:space="preserve">Aktywa           </t>
  </si>
  <si>
    <t xml:space="preserve">Pasywa </t>
  </si>
  <si>
    <t xml:space="preserve">Kredyt         </t>
  </si>
  <si>
    <t>Bilans:</t>
  </si>
  <si>
    <t>Rachunek Zysków i Strat:</t>
  </si>
  <si>
    <t xml:space="preserve"> </t>
  </si>
  <si>
    <t xml:space="preserve">Przychody  </t>
  </si>
  <si>
    <t xml:space="preserve">Koszty Produkcji     </t>
  </si>
  <si>
    <t xml:space="preserve">Pozostałe Koszty     </t>
  </si>
  <si>
    <t xml:space="preserve">Wydatki Finansowe    </t>
  </si>
  <si>
    <t xml:space="preserve">Przychód Netto        </t>
  </si>
  <si>
    <t xml:space="preserve">Podatek Dochodowy    </t>
  </si>
  <si>
    <t xml:space="preserve">Zysk Netto             </t>
  </si>
  <si>
    <t>Rachunek Przepływów Pieniężnych:</t>
  </si>
  <si>
    <t xml:space="preserve">Zysk Netto                             </t>
  </si>
  <si>
    <t xml:space="preserve">Amortyzacja                          </t>
  </si>
  <si>
    <t xml:space="preserve">Gotówka na Początku                      </t>
  </si>
  <si>
    <t xml:space="preserve">Gotówka na Końcu                        </t>
  </si>
  <si>
    <t xml:space="preserve">Przepływy z Działalności Finansowej:   </t>
  </si>
  <si>
    <t xml:space="preserve">Przepływy z Działalności Inwestycyjnej: </t>
  </si>
  <si>
    <t xml:space="preserve">Przepływy z Działalności Operacyjnej: </t>
  </si>
  <si>
    <t xml:space="preserve">Podatek Dochodowy                   </t>
  </si>
  <si>
    <t xml:space="preserve">Przepływy Operacyjne                  </t>
  </si>
  <si>
    <t xml:space="preserve">Inwestycje w Nowy Sprzęt              </t>
  </si>
  <si>
    <t xml:space="preserve">Przepływy Inwestycyjne                </t>
  </si>
  <si>
    <t xml:space="preserve">Spłata Kredytu                         </t>
  </si>
  <si>
    <t xml:space="preserve">Dywidendy Wypłacone                   </t>
  </si>
  <si>
    <t xml:space="preserve">Przepływy Finansowe                    </t>
  </si>
  <si>
    <t xml:space="preserve">Zmiana Gotówki:                        </t>
  </si>
  <si>
    <t xml:space="preserve">Zobowiązania Krótkoterminowe </t>
  </si>
  <si>
    <t xml:space="preserve">Modelowanie Finansowe  </t>
  </si>
  <si>
    <t>Dane Kontaktowe:</t>
  </si>
  <si>
    <t xml:space="preserve">Mateusz Laska </t>
  </si>
  <si>
    <t xml:space="preserve">mateusz.laska@wycenafirm.com.pl </t>
  </si>
  <si>
    <t>http://wycenafirm.com.pl/</t>
  </si>
  <si>
    <t>Polityka prywatności</t>
  </si>
  <si>
    <t>Zabrania się kopiowania, redystrybucji, publikowania, rozpowszechniania, udostępniania czy wykorzystywania w inny sposób całości lub części niniejszego modelu finansowego dla potrzeb innych niż własne.</t>
  </si>
  <si>
    <t>Kapitał Własny</t>
  </si>
  <si>
    <t>Założenia:</t>
  </si>
  <si>
    <t>Przychody: 500 000 zł</t>
  </si>
  <si>
    <t>Koszty Produkcji: 250 000 zł</t>
  </si>
  <si>
    <t>Pozostałe Koszty Operacyjne: 100 000 zł</t>
  </si>
  <si>
    <t>Wydatki Finansowe: 10 000 zł</t>
  </si>
  <si>
    <t>Podatek Dochodowy: 40 000 zł</t>
  </si>
  <si>
    <t>Inwestycje w Nowy Sprzęt: 50 000 zł</t>
  </si>
  <si>
    <t>Spłata Kredytu: 30 000 zł</t>
  </si>
  <si>
    <t>Dywidendy Wypłacone: 20 000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</si>
</sst>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zł&quot;;[Red]\-#,##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b/>
      <sz val="10"/>
      <color theme="0"/>
      <name val="Calibri Light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1"/>
      <name val="Calibri Light"/>
      <family val="2"/>
      <charset val="238"/>
    </font>
    <font>
      <b/>
      <sz val="11"/>
      <color theme="1"/>
      <name val="Calibri Light"/>
      <family val="2"/>
      <charset val="238"/>
    </font>
    <font>
      <sz val="11"/>
      <color theme="1"/>
      <name val="Calibri Light"/>
      <family val="2"/>
      <charset val="238"/>
    </font>
    <font>
      <sz val="10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33599D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6" fontId="0" fillId="0" borderId="0" xfId="0" applyNumberFormat="1"/>
    <xf numFmtId="0" fontId="3" fillId="0" borderId="0" xfId="0" applyFont="1"/>
    <xf numFmtId="9" fontId="0" fillId="0" borderId="0" xfId="1" applyFont="1"/>
    <xf numFmtId="0" fontId="2" fillId="0" borderId="0" xfId="0" applyFont="1" applyAlignment="1">
      <alignment horizontal="center"/>
    </xf>
    <xf numFmtId="0" fontId="2" fillId="0" borderId="0" xfId="0" applyFont="1"/>
    <xf numFmtId="6" fontId="2" fillId="0" borderId="0" xfId="0" applyNumberFormat="1" applyFont="1"/>
    <xf numFmtId="0" fontId="4" fillId="2" borderId="0" xfId="0" applyFont="1" applyFill="1"/>
    <xf numFmtId="0" fontId="4" fillId="0" borderId="0" xfId="0" applyFont="1"/>
    <xf numFmtId="0" fontId="0" fillId="0" borderId="0" xfId="0" applyAlignment="1">
      <alignment horizontal="center"/>
    </xf>
    <xf numFmtId="0" fontId="7" fillId="0" borderId="1" xfId="0" applyFont="1" applyBorder="1" applyAlignment="1">
      <alignment vertical="center"/>
    </xf>
    <xf numFmtId="0" fontId="8" fillId="3" borderId="1" xfId="0" applyFont="1" applyFill="1" applyBorder="1"/>
    <xf numFmtId="0" fontId="9" fillId="0" borderId="0" xfId="0" applyFont="1"/>
    <xf numFmtId="0" fontId="7" fillId="3" borderId="0" xfId="0" applyFont="1" applyFill="1"/>
    <xf numFmtId="0" fontId="5" fillId="3" borderId="0" xfId="2" applyFill="1"/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0" fontId="6" fillId="0" borderId="0" xfId="2" applyFont="1" applyAlignment="1">
      <alignment horizontal="center" vertical="center"/>
    </xf>
    <xf numFmtId="0" fontId="0" fillId="3" borderId="0" xfId="0" applyFill="1" applyAlignment="1">
      <alignment horizontal="left" vertical="top" wrapText="1"/>
    </xf>
    <xf numFmtId="0" fontId="2" fillId="0" borderId="0" xfId="0" applyFont="1" applyAlignment="1">
      <alignment horizontal="center"/>
    </xf>
  </cellXfs>
  <cellStyles count="3">
    <cellStyle name="Hiperłącze" xfId="2" builtinId="8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70757</xdr:colOff>
      <xdr:row>0</xdr:row>
      <xdr:rowOff>65315</xdr:rowOff>
    </xdr:from>
    <xdr:to>
      <xdr:col>2</xdr:col>
      <xdr:colOff>664860</xdr:colOff>
      <xdr:row>2</xdr:row>
      <xdr:rowOff>149809</xdr:rowOff>
    </xdr:to>
    <xdr:pic>
      <xdr:nvPicPr>
        <xdr:cNvPr id="2" name="Grafika 1">
          <a:extLst>
            <a:ext uri="{FF2B5EF4-FFF2-40B4-BE49-F238E27FC236}">
              <a16:creationId xmlns:a16="http://schemas.microsoft.com/office/drawing/2014/main" xmlns="" id="{3D0B10AB-6511-466C-8391-1560ED225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680357" y="65315"/>
          <a:ext cx="3089381" cy="454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ycenafirm.com.pl/" TargetMode="External"/><Relationship Id="rId2" Type="http://schemas.openxmlformats.org/officeDocument/2006/relationships/hyperlink" Target="mailto:mateusz.laska@wycenafirm.com.pl" TargetMode="External"/><Relationship Id="rId1" Type="http://schemas.openxmlformats.org/officeDocument/2006/relationships/hyperlink" Target="https://wycenafirm.com.pl/modelowanie-finansowe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4"/>
  <sheetViews>
    <sheetView showGridLines="0" tabSelected="1" zoomScale="70" zoomScaleNormal="70" workbookViewId="0">
      <selection activeCell="H30" sqref="H30"/>
    </sheetView>
  </sheetViews>
  <sheetFormatPr defaultRowHeight="14.4" x14ac:dyDescent="0.3"/>
  <cols>
    <col min="1" max="1" width="5.5546875" customWidth="1"/>
    <col min="2" max="2" width="36.21875" customWidth="1"/>
    <col min="3" max="3" width="16.44140625" customWidth="1"/>
    <col min="4" max="4" width="5.109375" customWidth="1"/>
    <col min="5" max="5" width="33.33203125" customWidth="1"/>
    <col min="6" max="6" width="16.6640625" customWidth="1"/>
    <col min="8" max="8" width="44.5546875" customWidth="1"/>
  </cols>
  <sheetData>
    <row r="2" spans="2:15" x14ac:dyDescent="0.3">
      <c r="E2" s="17" t="s">
        <v>33</v>
      </c>
      <c r="F2" s="17"/>
    </row>
    <row r="3" spans="2:15" x14ac:dyDescent="0.3">
      <c r="E3" s="17"/>
      <c r="F3" s="17"/>
    </row>
    <row r="5" spans="2:15" ht="15" thickBot="1" x14ac:dyDescent="0.35">
      <c r="B5" s="7" t="s">
        <v>6</v>
      </c>
      <c r="C5" s="7"/>
      <c r="D5" s="8"/>
      <c r="E5" s="7"/>
      <c r="F5" s="7"/>
      <c r="H5" s="10" t="s">
        <v>34</v>
      </c>
      <c r="I5" s="11"/>
      <c r="J5" s="11"/>
      <c r="K5" s="11"/>
      <c r="L5" s="11"/>
      <c r="M5" s="11"/>
      <c r="N5" s="11"/>
      <c r="O5" s="11"/>
    </row>
    <row r="6" spans="2:15" x14ac:dyDescent="0.3">
      <c r="B6" s="19" t="s">
        <v>3</v>
      </c>
      <c r="C6" s="19"/>
      <c r="D6" s="4"/>
      <c r="E6" s="19" t="s">
        <v>4</v>
      </c>
      <c r="F6" s="19"/>
      <c r="H6" s="12"/>
      <c r="I6" s="12"/>
      <c r="J6" s="12"/>
      <c r="K6" s="12"/>
      <c r="L6" s="12"/>
      <c r="M6" s="12"/>
      <c r="N6" s="12"/>
      <c r="O6" s="12"/>
    </row>
    <row r="7" spans="2:15" x14ac:dyDescent="0.3">
      <c r="B7" t="s">
        <v>0</v>
      </c>
      <c r="C7" s="1">
        <f>C44</f>
        <v>80000</v>
      </c>
      <c r="D7" s="1"/>
      <c r="E7" t="s">
        <v>40</v>
      </c>
      <c r="F7" s="1">
        <v>300000</v>
      </c>
      <c r="H7" s="13" t="s">
        <v>35</v>
      </c>
      <c r="I7" s="13"/>
      <c r="J7" s="13"/>
      <c r="K7" s="13"/>
      <c r="L7" s="13"/>
      <c r="M7" s="13"/>
      <c r="N7" s="13"/>
      <c r="O7" s="13"/>
    </row>
    <row r="8" spans="2:15" x14ac:dyDescent="0.3">
      <c r="B8" t="s">
        <v>1</v>
      </c>
      <c r="C8" s="1">
        <v>100000</v>
      </c>
      <c r="D8" s="1"/>
      <c r="E8" t="s">
        <v>5</v>
      </c>
      <c r="F8" s="1">
        <v>100000</v>
      </c>
      <c r="H8" s="14" t="s">
        <v>36</v>
      </c>
      <c r="I8" s="14"/>
      <c r="J8" s="14"/>
      <c r="K8" s="14"/>
      <c r="L8" s="14"/>
      <c r="M8" s="14"/>
      <c r="N8" s="14"/>
      <c r="O8" s="14"/>
    </row>
    <row r="9" spans="2:15" x14ac:dyDescent="0.3">
      <c r="B9" t="s">
        <v>2</v>
      </c>
      <c r="C9" s="1">
        <v>300000</v>
      </c>
      <c r="D9" s="1"/>
      <c r="E9" t="s">
        <v>32</v>
      </c>
      <c r="F9" s="1">
        <v>80000</v>
      </c>
      <c r="H9" s="14" t="s">
        <v>37</v>
      </c>
      <c r="I9" s="14"/>
      <c r="J9" s="14"/>
      <c r="K9" s="14"/>
      <c r="L9" s="14"/>
      <c r="M9" s="14"/>
      <c r="N9" s="14"/>
      <c r="O9" s="14"/>
    </row>
    <row r="10" spans="2:15" x14ac:dyDescent="0.3">
      <c r="H10" s="12"/>
      <c r="I10" s="12"/>
    </row>
    <row r="11" spans="2:15" ht="15" thickBot="1" x14ac:dyDescent="0.35">
      <c r="C11" s="1">
        <f>SUM(C7:C9)</f>
        <v>480000</v>
      </c>
      <c r="D11" s="1"/>
      <c r="F11" s="1">
        <f>SUM(F7:F9)</f>
        <v>480000</v>
      </c>
      <c r="H11" s="10" t="s">
        <v>38</v>
      </c>
      <c r="I11" s="11"/>
      <c r="J11" s="11"/>
      <c r="K11" s="11"/>
      <c r="L11" s="11"/>
      <c r="M11" s="11"/>
      <c r="N11" s="11"/>
      <c r="O11" s="11"/>
    </row>
    <row r="12" spans="2:15" ht="14.4" customHeight="1" x14ac:dyDescent="0.3">
      <c r="H12" s="18" t="s">
        <v>39</v>
      </c>
      <c r="I12" s="18"/>
      <c r="J12" s="18"/>
      <c r="K12" s="18"/>
      <c r="L12" s="18"/>
      <c r="M12" s="18"/>
      <c r="N12" s="18"/>
      <c r="O12" s="18"/>
    </row>
    <row r="13" spans="2:15" x14ac:dyDescent="0.3">
      <c r="B13" s="7" t="s">
        <v>7</v>
      </c>
      <c r="C13" s="7"/>
      <c r="D13" s="8"/>
      <c r="E13" s="7"/>
      <c r="F13" s="7"/>
      <c r="H13" s="18"/>
      <c r="I13" s="18"/>
      <c r="J13" s="18"/>
      <c r="K13" s="18"/>
      <c r="L13" s="18"/>
      <c r="M13" s="18"/>
      <c r="N13" s="18"/>
      <c r="O13" s="18"/>
    </row>
    <row r="14" spans="2:15" x14ac:dyDescent="0.3">
      <c r="B14" t="s">
        <v>9</v>
      </c>
      <c r="C14" s="1">
        <v>500000</v>
      </c>
      <c r="D14" s="1"/>
      <c r="H14" s="18"/>
      <c r="I14" s="18"/>
      <c r="J14" s="18"/>
      <c r="K14" s="18"/>
      <c r="L14" s="18"/>
      <c r="M14" s="18"/>
      <c r="N14" s="18"/>
      <c r="O14" s="18"/>
    </row>
    <row r="15" spans="2:15" x14ac:dyDescent="0.3">
      <c r="B15" t="s">
        <v>8</v>
      </c>
    </row>
    <row r="16" spans="2:15" x14ac:dyDescent="0.3">
      <c r="B16" t="s">
        <v>10</v>
      </c>
      <c r="C16" s="1">
        <v>-250000</v>
      </c>
      <c r="D16" s="1"/>
    </row>
    <row r="17" spans="2:15" x14ac:dyDescent="0.3">
      <c r="B17" t="s">
        <v>11</v>
      </c>
      <c r="C17" s="1">
        <v>-100000</v>
      </c>
      <c r="D17" s="1"/>
    </row>
    <row r="18" spans="2:15" ht="15" thickBot="1" x14ac:dyDescent="0.35">
      <c r="B18" t="s">
        <v>12</v>
      </c>
      <c r="C18" s="1">
        <v>-10000</v>
      </c>
      <c r="D18" s="1"/>
      <c r="H18" s="10" t="s">
        <v>41</v>
      </c>
      <c r="I18" s="10"/>
      <c r="J18" s="10"/>
      <c r="K18" s="10"/>
      <c r="L18" s="10"/>
      <c r="M18" s="10"/>
      <c r="N18" s="10"/>
      <c r="O18" s="10"/>
    </row>
    <row r="19" spans="2:15" x14ac:dyDescent="0.3">
      <c r="H19" s="12"/>
      <c r="I19" s="12"/>
      <c r="J19" s="12"/>
      <c r="K19" s="12"/>
      <c r="L19" s="12"/>
      <c r="M19" s="12"/>
      <c r="N19" s="12"/>
      <c r="O19" s="12"/>
    </row>
    <row r="20" spans="2:15" ht="15" x14ac:dyDescent="0.3">
      <c r="B20" t="s">
        <v>13</v>
      </c>
      <c r="C20" s="1">
        <f>SUM(C14:C18)</f>
        <v>140000</v>
      </c>
      <c r="D20" s="1"/>
      <c r="H20" s="15" t="s">
        <v>42</v>
      </c>
    </row>
    <row r="21" spans="2:15" ht="15" x14ac:dyDescent="0.3">
      <c r="B21" t="s">
        <v>14</v>
      </c>
      <c r="C21" s="1">
        <v>-40000</v>
      </c>
      <c r="D21" s="1"/>
      <c r="E21" s="3"/>
      <c r="H21" s="15" t="s">
        <v>43</v>
      </c>
    </row>
    <row r="22" spans="2:15" ht="15" x14ac:dyDescent="0.3">
      <c r="H22" s="15" t="s">
        <v>44</v>
      </c>
    </row>
    <row r="23" spans="2:15" ht="15" x14ac:dyDescent="0.3">
      <c r="B23" t="s">
        <v>15</v>
      </c>
      <c r="C23" s="1">
        <f>C20+C21</f>
        <v>100000</v>
      </c>
      <c r="D23" s="1"/>
      <c r="H23" s="15" t="s">
        <v>45</v>
      </c>
    </row>
    <row r="24" spans="2:15" ht="15" x14ac:dyDescent="0.3">
      <c r="H24" s="15" t="s">
        <v>46</v>
      </c>
    </row>
    <row r="25" spans="2:15" ht="15" x14ac:dyDescent="0.3">
      <c r="B25" s="7" t="s">
        <v>16</v>
      </c>
      <c r="C25" s="7"/>
      <c r="D25" s="8"/>
      <c r="E25" s="7"/>
      <c r="F25" s="7"/>
      <c r="H25" s="15" t="s">
        <v>47</v>
      </c>
    </row>
    <row r="26" spans="2:15" ht="15" x14ac:dyDescent="0.35">
      <c r="B26" s="2"/>
      <c r="H26" s="15" t="s">
        <v>48</v>
      </c>
    </row>
    <row r="27" spans="2:15" ht="15" x14ac:dyDescent="0.3">
      <c r="B27" s="16" t="s">
        <v>23</v>
      </c>
      <c r="C27" s="16"/>
      <c r="D27" s="9"/>
      <c r="H27" s="15" t="s">
        <v>49</v>
      </c>
    </row>
    <row r="28" spans="2:15" x14ac:dyDescent="0.3">
      <c r="B28" t="s">
        <v>17</v>
      </c>
      <c r="C28" s="1">
        <f>C23</f>
        <v>100000</v>
      </c>
      <c r="D28" s="1"/>
    </row>
    <row r="29" spans="2:15" x14ac:dyDescent="0.3">
      <c r="B29" t="s">
        <v>18</v>
      </c>
      <c r="C29" s="1">
        <v>50000</v>
      </c>
      <c r="D29" s="1"/>
    </row>
    <row r="30" spans="2:15" x14ac:dyDescent="0.3">
      <c r="B30" t="s">
        <v>24</v>
      </c>
      <c r="C30" s="1">
        <f>C21</f>
        <v>-40000</v>
      </c>
      <c r="D30" s="1"/>
    </row>
    <row r="31" spans="2:15" x14ac:dyDescent="0.3">
      <c r="B31" s="5" t="s">
        <v>25</v>
      </c>
      <c r="C31" s="6">
        <f>C28+C29+C30</f>
        <v>110000</v>
      </c>
      <c r="D31" s="6"/>
    </row>
    <row r="33" spans="2:4" x14ac:dyDescent="0.3">
      <c r="B33" s="16" t="s">
        <v>22</v>
      </c>
      <c r="C33" s="16"/>
      <c r="D33" s="9"/>
    </row>
    <row r="34" spans="2:4" x14ac:dyDescent="0.3">
      <c r="B34" t="s">
        <v>26</v>
      </c>
      <c r="C34" s="1">
        <v>-50000</v>
      </c>
      <c r="D34" s="1"/>
    </row>
    <row r="35" spans="2:4" x14ac:dyDescent="0.3">
      <c r="B35" s="5" t="s">
        <v>27</v>
      </c>
      <c r="C35" s="6">
        <f>C34</f>
        <v>-50000</v>
      </c>
      <c r="D35" s="6"/>
    </row>
    <row r="37" spans="2:4" x14ac:dyDescent="0.3">
      <c r="B37" s="16" t="s">
        <v>21</v>
      </c>
      <c r="C37" s="16"/>
      <c r="D37" s="9"/>
    </row>
    <row r="38" spans="2:4" x14ac:dyDescent="0.3">
      <c r="B38" t="s">
        <v>28</v>
      </c>
      <c r="C38" s="1">
        <v>-30000</v>
      </c>
      <c r="D38" s="1"/>
    </row>
    <row r="39" spans="2:4" x14ac:dyDescent="0.3">
      <c r="B39" t="s">
        <v>29</v>
      </c>
      <c r="C39" s="1">
        <v>-20000</v>
      </c>
      <c r="D39" s="1"/>
    </row>
    <row r="40" spans="2:4" x14ac:dyDescent="0.3">
      <c r="B40" s="5" t="s">
        <v>30</v>
      </c>
      <c r="C40" s="6">
        <f>C38+C39</f>
        <v>-50000</v>
      </c>
      <c r="D40" s="6"/>
    </row>
    <row r="42" spans="2:4" x14ac:dyDescent="0.3">
      <c r="B42" s="16" t="s">
        <v>31</v>
      </c>
      <c r="C42" s="16"/>
      <c r="D42" s="9"/>
    </row>
    <row r="43" spans="2:4" x14ac:dyDescent="0.3">
      <c r="B43" t="s">
        <v>19</v>
      </c>
      <c r="C43" s="1">
        <v>70000</v>
      </c>
      <c r="D43" s="1"/>
    </row>
    <row r="44" spans="2:4" x14ac:dyDescent="0.3">
      <c r="B44" t="s">
        <v>20</v>
      </c>
      <c r="C44" s="1">
        <f>C43+C31+C35+C40</f>
        <v>80000</v>
      </c>
      <c r="D44" s="1"/>
    </row>
  </sheetData>
  <mergeCells count="8">
    <mergeCell ref="B33:C33"/>
    <mergeCell ref="B37:C37"/>
    <mergeCell ref="B42:C42"/>
    <mergeCell ref="E2:F3"/>
    <mergeCell ref="H12:O14"/>
    <mergeCell ref="B6:C6"/>
    <mergeCell ref="E6:F6"/>
    <mergeCell ref="B27:C27"/>
  </mergeCells>
  <hyperlinks>
    <hyperlink ref="E2:F3" r:id="rId1" display="Modelowanie Finansowe  "/>
    <hyperlink ref="H8" r:id="rId2"/>
    <hyperlink ref="H9" r:id="rId3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WycenaFirm.com.pl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Laska</dc:creator>
  <cp:lastModifiedBy>Kowalski Ryszard</cp:lastModifiedBy>
  <dcterms:created xsi:type="dcterms:W3CDTF">2023-08-08T11:30:47Z</dcterms:created>
  <dcterms:modified xsi:type="dcterms:W3CDTF">2023-08-08T20:11:58Z</dcterms:modified>
</cp:coreProperties>
</file>